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300" windowWidth="16695" windowHeight="5865" activeTab="0"/>
  </bookViews>
  <sheets>
    <sheet name="с 27.02.2014г." sheetId="1" r:id="rId1"/>
    <sheet name="ИЗОСПАН" sheetId="2" r:id="rId2"/>
    <sheet name="СПАНТЕКС" sheetId="3" r:id="rId3"/>
  </sheets>
  <definedNames>
    <definedName name="OLE_LINK1" localSheetId="1">'ИЗОСПАН'!$A$13</definedName>
  </definedNames>
  <calcPr fullCalcOnLoad="1"/>
</workbook>
</file>

<file path=xl/sharedStrings.xml><?xml version="1.0" encoding="utf-8"?>
<sst xmlns="http://schemas.openxmlformats.org/spreadsheetml/2006/main" count="146" uniqueCount="79">
  <si>
    <t>ИЗОСПАН А</t>
  </si>
  <si>
    <t>1,6 м</t>
  </si>
  <si>
    <t>ИЗОСПАН АМ</t>
  </si>
  <si>
    <t>ИЗОСПАН AS</t>
  </si>
  <si>
    <t>ИЗОСПАН В</t>
  </si>
  <si>
    <t>ИЗОСПАН С</t>
  </si>
  <si>
    <t>ИЗОСПАН D</t>
  </si>
  <si>
    <t>ИЗОСПАН DM</t>
  </si>
  <si>
    <t>ИЗОСПАН FB</t>
  </si>
  <si>
    <t>1,2 м</t>
  </si>
  <si>
    <t>ИЗОСПАН FS</t>
  </si>
  <si>
    <t>ИЗОСПАН FD</t>
  </si>
  <si>
    <t>ИЗОСПАН FX (2 мм)</t>
  </si>
  <si>
    <t>ИЗОСПАН FX (3 мм)</t>
  </si>
  <si>
    <t>ИЗОСПАН FX (4 мм)</t>
  </si>
  <si>
    <t>ИЗОСПАН FX (5 мм)</t>
  </si>
  <si>
    <t>ИЗОСПАН SL</t>
  </si>
  <si>
    <t>15 мм</t>
  </si>
  <si>
    <t>45 п.м</t>
  </si>
  <si>
    <t>ИЗОСПАН FL</t>
  </si>
  <si>
    <t>50 мм</t>
  </si>
  <si>
    <t>50 п.м</t>
  </si>
  <si>
    <t>70 м2</t>
  </si>
  <si>
    <t>36 м2</t>
  </si>
  <si>
    <t>Розн.</t>
  </si>
  <si>
    <t>Мелк.опт</t>
  </si>
  <si>
    <t>Опт.</t>
  </si>
  <si>
    <t>ООО"ФОРУМ"</t>
  </si>
  <si>
    <t>склад: ул. Измайлова 15а (а/к №1546); тел/факс 52-59-05</t>
  </si>
  <si>
    <t>Ширина</t>
  </si>
  <si>
    <t>Марка материала</t>
  </si>
  <si>
    <t>Размер</t>
  </si>
  <si>
    <t>Цена с НДС в руб.\шт.</t>
  </si>
  <si>
    <t xml:space="preserve">ПРАЙС-ЛИСТ  </t>
  </si>
  <si>
    <t>ПАРОПРОНИЦАЕМЫЕ МЕМБРАНЫ</t>
  </si>
  <si>
    <t>ПАРО-ГИДРОИЗОЛЯЦИЯ</t>
  </si>
  <si>
    <t>ОТРАЖАЮЩАЯ ПАРО-ГИДРОИЗОЛЯЦИЯ</t>
  </si>
  <si>
    <t>ОТРАЖАЮЩАЯ ТЕПЛО-ПАРО-ГИДРОИЗОЛЯЦИЯ</t>
  </si>
  <si>
    <t>СОЕДИНИТЕЛЬНАЯ ЛЕНТА</t>
  </si>
  <si>
    <t>МЕТАЛЛИЗИРОВАННЫЙ СКОТЧ</t>
  </si>
  <si>
    <t>Цена с НДС в руб./шт.</t>
  </si>
  <si>
    <t>http://forum.e58.ru/</t>
  </si>
  <si>
    <t>г. Пенза, ул.Измайлова 15а,(б/ц Измайловский) оф.№210;                                                                                                                                                                   тел/факс (8412)625-338; 625-341; 525-905.</t>
  </si>
  <si>
    <t>г. Пенза, ул.Измайлова, 15а, оф.№210; тел/факс (8412)62-53-38, 62-53-41</t>
  </si>
  <si>
    <t>22 октября 2012г</t>
  </si>
  <si>
    <t>Ширина рулона              (м)</t>
  </si>
  <si>
    <t>СПАНТЕКС Build A                                              гидро-ветрозащитная паропроницаемая пленка  60м2.</t>
  </si>
  <si>
    <t>СПАНТЕКС Build В                                 пароизоляционная пленка  60м2</t>
  </si>
  <si>
    <t>СПАНТЕКС Build С                                                   пароизоляционная пленка для скатных кровель и стен            60м2</t>
  </si>
  <si>
    <t>СПАНТЕКС Build D                                                   пароизоляционная универсальная пленка  60м2</t>
  </si>
  <si>
    <t>Мембрана строительная TECHNOHAUT A паропраницаемая ветро-влагозащитная   (70кв.м)</t>
  </si>
  <si>
    <t>Мембрана строительная TECHNOHAUT D паро-гидроизоляционная   (70кв.м)</t>
  </si>
  <si>
    <t>ИЗОСПАН А с онезащитной добавкой</t>
  </si>
  <si>
    <t>ИЗОСПАН KL двусторонний скотч</t>
  </si>
  <si>
    <t>ИЗОСПАН FL Termo</t>
  </si>
  <si>
    <t>40 п.м</t>
  </si>
  <si>
    <t>КЛЕЙКАЯ АЛЮМИНЕВАЯ ЛЕНТА</t>
  </si>
  <si>
    <t>СПАНТЕКС</t>
  </si>
  <si>
    <t>СПАНЛАЙТ А</t>
  </si>
  <si>
    <t>СПАНЛАЙТ АМ</t>
  </si>
  <si>
    <t>СПАНЛАЙТ АR</t>
  </si>
  <si>
    <t>СПАНЛАЙТ B</t>
  </si>
  <si>
    <t>СПАНЛАЙТ D</t>
  </si>
  <si>
    <t>СПАНЛАЙТ FS</t>
  </si>
  <si>
    <t>25 декабря 2012г.</t>
  </si>
  <si>
    <t>60 м2</t>
  </si>
  <si>
    <t>Турбоизол В,  60г/м2</t>
  </si>
  <si>
    <t>Турбоизол D,  90г/м2</t>
  </si>
  <si>
    <t>50м2</t>
  </si>
  <si>
    <t>Турбоизол А, 90г/м2</t>
  </si>
  <si>
    <t>г. Пенза, ул.Измайлова 15а,                                                                                                                                                           тел/факс (8412)45-20-75</t>
  </si>
  <si>
    <t>1 февраля 2014г.</t>
  </si>
  <si>
    <t xml:space="preserve">Мембрана строительная TECHNOHAUT A паропраницаемая ветро-влагозащитная 75г/кв.м </t>
  </si>
  <si>
    <t>70м2</t>
  </si>
  <si>
    <t>60м2</t>
  </si>
  <si>
    <t>Магнел В          (ш.1,60 м)</t>
  </si>
  <si>
    <t>Мембрана строительная TECHNOHAUT D парогидроизоляционная 90г/кв.м  (1,5*46,67)</t>
  </si>
  <si>
    <t xml:space="preserve">Мембрана строительная TECHNOHAUT В  70г/кв.м  </t>
  </si>
  <si>
    <t xml:space="preserve">Изоспан -С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</si>
</sst>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</numFmts>
  <fonts count="47">
    <font>
      <sz val="10"/>
      <name val="Arial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24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i/>
      <u val="single"/>
      <sz val="10"/>
      <color indexed="12"/>
      <name val="Times New Roman"/>
      <family val="1"/>
    </font>
    <font>
      <u val="single"/>
      <sz val="10"/>
      <color indexed="12"/>
      <name val="Arial Cyr"/>
      <family val="0"/>
    </font>
    <font>
      <b/>
      <i/>
      <sz val="11"/>
      <color indexed="9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/>
      <top style="medium"/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>
        <color indexed="20"/>
      </left>
      <right>
        <color indexed="63"/>
      </right>
      <top style="medium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2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2" fontId="2" fillId="0" borderId="0" xfId="53" applyFont="1" applyAlignment="1">
      <alignment/>
      <protection/>
    </xf>
    <xf numFmtId="2" fontId="2" fillId="0" borderId="0" xfId="53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33" borderId="0" xfId="0" applyFill="1" applyAlignment="1">
      <alignment/>
    </xf>
    <xf numFmtId="2" fontId="2" fillId="33" borderId="10" xfId="53" applyFont="1" applyFill="1" applyBorder="1" applyAlignment="1">
      <alignment/>
      <protection/>
    </xf>
    <xf numFmtId="0" fontId="5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7" fillId="0" borderId="0" xfId="42" applyNumberFormat="1" applyFont="1" applyAlignment="1" applyProtection="1">
      <alignment/>
      <protection/>
    </xf>
    <xf numFmtId="1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2" fillId="0" borderId="0" xfId="53" applyNumberFormat="1" applyFont="1" applyAlignment="1">
      <alignment horizont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5" fillId="0" borderId="16" xfId="0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Border="1" applyAlignment="1">
      <alignment wrapText="1"/>
    </xf>
    <xf numFmtId="0" fontId="2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wrapText="1"/>
    </xf>
    <xf numFmtId="1" fontId="9" fillId="0" borderId="21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21" xfId="0" applyBorder="1" applyAlignment="1">
      <alignment wrapText="1"/>
    </xf>
    <xf numFmtId="0" fontId="5" fillId="0" borderId="22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wrapText="1"/>
    </xf>
    <xf numFmtId="3" fontId="9" fillId="0" borderId="23" xfId="0" applyNumberFormat="1" applyFont="1" applyFill="1" applyBorder="1" applyAlignment="1">
      <alignment horizontal="center" wrapText="1"/>
    </xf>
    <xf numFmtId="3" fontId="9" fillId="0" borderId="24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>
      <alignment vertical="top" wrapText="1"/>
    </xf>
    <xf numFmtId="0" fontId="5" fillId="0" borderId="26" xfId="0" applyFont="1" applyFill="1" applyBorder="1" applyAlignment="1">
      <alignment horizontal="center" wrapText="1"/>
    </xf>
    <xf numFmtId="3" fontId="9" fillId="0" borderId="26" xfId="0" applyNumberFormat="1" applyFont="1" applyFill="1" applyBorder="1" applyAlignment="1">
      <alignment horizontal="center" wrapText="1"/>
    </xf>
    <xf numFmtId="3" fontId="9" fillId="0" borderId="27" xfId="0" applyNumberFormat="1" applyFont="1" applyFill="1" applyBorder="1" applyAlignment="1">
      <alignment horizontal="center" wrapText="1"/>
    </xf>
    <xf numFmtId="0" fontId="2" fillId="0" borderId="25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center" wrapText="1"/>
    </xf>
    <xf numFmtId="3" fontId="9" fillId="0" borderId="29" xfId="0" applyNumberFormat="1" applyFont="1" applyFill="1" applyBorder="1" applyAlignment="1">
      <alignment horizontal="center" wrapText="1"/>
    </xf>
    <xf numFmtId="3" fontId="9" fillId="0" borderId="30" xfId="0" applyNumberFormat="1" applyFont="1" applyFill="1" applyBorder="1" applyAlignment="1">
      <alignment horizontal="center" wrapText="1"/>
    </xf>
    <xf numFmtId="0" fontId="5" fillId="0" borderId="28" xfId="0" applyFont="1" applyFill="1" applyBorder="1" applyAlignment="1">
      <alignment vertical="top" wrapText="1"/>
    </xf>
    <xf numFmtId="0" fontId="5" fillId="0" borderId="31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wrapText="1"/>
    </xf>
    <xf numFmtId="1" fontId="9" fillId="0" borderId="30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/>
    </xf>
    <xf numFmtId="0" fontId="0" fillId="0" borderId="23" xfId="0" applyBorder="1" applyAlignment="1">
      <alignment wrapText="1"/>
    </xf>
    <xf numFmtId="0" fontId="5" fillId="0" borderId="25" xfId="0" applyFont="1" applyFill="1" applyBorder="1" applyAlignment="1">
      <alignment/>
    </xf>
    <xf numFmtId="0" fontId="0" fillId="0" borderId="26" xfId="0" applyBorder="1" applyAlignment="1">
      <alignment wrapText="1"/>
    </xf>
    <xf numFmtId="0" fontId="5" fillId="0" borderId="32" xfId="0" applyFont="1" applyFill="1" applyBorder="1" applyAlignment="1">
      <alignment/>
    </xf>
    <xf numFmtId="0" fontId="0" fillId="0" borderId="33" xfId="0" applyBorder="1" applyAlignment="1">
      <alignment wrapText="1"/>
    </xf>
    <xf numFmtId="0" fontId="5" fillId="0" borderId="23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3" fontId="5" fillId="0" borderId="23" xfId="0" applyNumberFormat="1" applyFont="1" applyFill="1" applyBorder="1" applyAlignment="1">
      <alignment horizontal="center" wrapText="1"/>
    </xf>
    <xf numFmtId="3" fontId="5" fillId="0" borderId="24" xfId="0" applyNumberFormat="1" applyFont="1" applyFill="1" applyBorder="1" applyAlignment="1">
      <alignment horizontal="center" wrapText="1"/>
    </xf>
    <xf numFmtId="3" fontId="5" fillId="0" borderId="26" xfId="0" applyNumberFormat="1" applyFont="1" applyFill="1" applyBorder="1" applyAlignment="1">
      <alignment horizontal="center" wrapText="1"/>
    </xf>
    <xf numFmtId="3" fontId="5" fillId="0" borderId="27" xfId="0" applyNumberFormat="1" applyFont="1" applyFill="1" applyBorder="1" applyAlignment="1">
      <alignment horizontal="center" wrapText="1"/>
    </xf>
    <xf numFmtId="3" fontId="5" fillId="0" borderId="29" xfId="0" applyNumberFormat="1" applyFont="1" applyFill="1" applyBorder="1" applyAlignment="1">
      <alignment horizontal="center" wrapText="1"/>
    </xf>
    <xf numFmtId="3" fontId="5" fillId="0" borderId="30" xfId="0" applyNumberFormat="1" applyFont="1" applyFill="1" applyBorder="1" applyAlignment="1">
      <alignment horizontal="center" wrapText="1"/>
    </xf>
    <xf numFmtId="1" fontId="5" fillId="0" borderId="23" xfId="0" applyNumberFormat="1" applyFont="1" applyBorder="1" applyAlignment="1">
      <alignment horizontal="center" wrapText="1"/>
    </xf>
    <xf numFmtId="1" fontId="5" fillId="0" borderId="24" xfId="0" applyNumberFormat="1" applyFont="1" applyBorder="1" applyAlignment="1">
      <alignment horizontal="center" wrapText="1"/>
    </xf>
    <xf numFmtId="1" fontId="5" fillId="0" borderId="26" xfId="0" applyNumberFormat="1" applyFont="1" applyBorder="1" applyAlignment="1">
      <alignment horizontal="center" wrapText="1"/>
    </xf>
    <xf numFmtId="1" fontId="5" fillId="0" borderId="27" xfId="0" applyNumberFormat="1" applyFont="1" applyBorder="1" applyAlignment="1">
      <alignment horizontal="center" wrapText="1"/>
    </xf>
    <xf numFmtId="1" fontId="5" fillId="0" borderId="33" xfId="0" applyNumberFormat="1" applyFont="1" applyBorder="1" applyAlignment="1">
      <alignment horizontal="center" wrapText="1"/>
    </xf>
    <xf numFmtId="1" fontId="5" fillId="0" borderId="34" xfId="0" applyNumberFormat="1" applyFont="1" applyBorder="1" applyAlignment="1">
      <alignment horizontal="center" wrapText="1"/>
    </xf>
    <xf numFmtId="0" fontId="10" fillId="0" borderId="22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2" fillId="33" borderId="10" xfId="53" applyFont="1" applyFill="1" applyBorder="1" applyAlignment="1">
      <alignment/>
      <protection/>
    </xf>
    <xf numFmtId="2" fontId="2" fillId="0" borderId="0" xfId="53" applyFont="1" applyAlignment="1">
      <alignment/>
      <protection/>
    </xf>
    <xf numFmtId="0" fontId="2" fillId="0" borderId="0" xfId="53" applyNumberFormat="1" applyFont="1" applyAlignment="1">
      <alignment horizontal="center"/>
      <protection/>
    </xf>
    <xf numFmtId="2" fontId="2" fillId="0" borderId="0" xfId="53" applyFont="1" applyAlignment="1">
      <alignment horizontal="center"/>
      <protection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2" fillId="33" borderId="50" xfId="53" applyNumberFormat="1" applyFont="1" applyFill="1" applyBorder="1" applyAlignment="1">
      <alignment horizontal="center" vertical="justify" wrapText="1"/>
      <protection/>
    </xf>
    <xf numFmtId="0" fontId="2" fillId="33" borderId="10" xfId="53" applyNumberFormat="1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185" fontId="2" fillId="0" borderId="0" xfId="0" applyNumberFormat="1" applyFont="1" applyAlignment="1">
      <alignment horizont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3" borderId="50" xfId="53" applyNumberFormat="1" applyFont="1" applyFill="1" applyBorder="1" applyAlignment="1">
      <alignment horizontal="center" vertical="justify" wrapText="1"/>
      <protection/>
    </xf>
    <xf numFmtId="0" fontId="2" fillId="33" borderId="10" xfId="53" applyNumberFormat="1" applyFont="1" applyFill="1" applyBorder="1" applyAlignment="1">
      <alignment horizontal="center"/>
      <protection/>
    </xf>
    <xf numFmtId="2" fontId="2" fillId="33" borderId="0" xfId="53" applyFont="1" applyFill="1" applyAlignment="1">
      <alignment horizontal="center"/>
      <protection/>
    </xf>
    <xf numFmtId="2" fontId="2" fillId="33" borderId="10" xfId="53" applyFont="1" applyFill="1" applyBorder="1" applyAlignment="1">
      <alignment horizontal="center"/>
      <protection/>
    </xf>
    <xf numFmtId="0" fontId="6" fillId="0" borderId="6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wrapText="1"/>
    </xf>
    <xf numFmtId="1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e58.ru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e58.ru/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4">
      <selection activeCell="N24" sqref="N24"/>
    </sheetView>
  </sheetViews>
  <sheetFormatPr defaultColWidth="9.140625" defaultRowHeight="12.75"/>
  <cols>
    <col min="1" max="1" width="40.28125" style="81" customWidth="1"/>
    <col min="2" max="2" width="10.28125" style="81" customWidth="1"/>
    <col min="3" max="3" width="15.140625" style="81" customWidth="1"/>
    <col min="4" max="4" width="15.28125" style="81" customWidth="1"/>
    <col min="5" max="5" width="14.28125" style="81" customWidth="1"/>
    <col min="6" max="6" width="9.28125" style="81" bestFit="1" customWidth="1"/>
    <col min="7" max="10" width="0" style="81" hidden="1" customWidth="1"/>
    <col min="11" max="11" width="9.140625" style="81" customWidth="1"/>
    <col min="12" max="12" width="9.140625" style="144" customWidth="1"/>
    <col min="13" max="16384" width="9.140625" style="81" customWidth="1"/>
  </cols>
  <sheetData>
    <row r="1" spans="1:6" ht="12.75">
      <c r="A1" s="79"/>
      <c r="B1" s="79"/>
      <c r="C1" s="79"/>
      <c r="D1" s="79"/>
      <c r="E1" s="79"/>
      <c r="F1" s="80"/>
    </row>
    <row r="2" spans="1:6" ht="12.75">
      <c r="A2" s="79"/>
      <c r="B2" s="79"/>
      <c r="C2" s="79"/>
      <c r="D2" s="79"/>
      <c r="E2" s="79"/>
      <c r="F2" s="80"/>
    </row>
    <row r="3" spans="1:6" ht="30">
      <c r="A3" s="109" t="s">
        <v>27</v>
      </c>
      <c r="B3" s="109"/>
      <c r="C3" s="109"/>
      <c r="D3" s="109"/>
      <c r="E3" s="109"/>
      <c r="F3" s="2"/>
    </row>
    <row r="4" spans="1:6" ht="16.5" thickBot="1">
      <c r="A4" s="82"/>
      <c r="B4" s="82"/>
      <c r="C4" s="82"/>
      <c r="D4" s="82"/>
      <c r="E4" s="82"/>
      <c r="F4" s="83"/>
    </row>
    <row r="5" spans="1:6" ht="35.25" customHeight="1" thickTop="1">
      <c r="A5" s="110" t="s">
        <v>70</v>
      </c>
      <c r="B5" s="110"/>
      <c r="C5" s="110"/>
      <c r="D5" s="110"/>
      <c r="E5" s="110"/>
      <c r="F5" s="84"/>
    </row>
    <row r="6" spans="1:6" ht="16.5" thickBot="1">
      <c r="A6" s="111" t="s">
        <v>28</v>
      </c>
      <c r="B6" s="111"/>
      <c r="C6" s="111"/>
      <c r="D6" s="111"/>
      <c r="E6" s="111"/>
      <c r="F6" s="84"/>
    </row>
    <row r="7" spans="1:6" ht="16.5" thickTop="1">
      <c r="A7" s="85"/>
      <c r="B7" s="85"/>
      <c r="C7" s="14" t="s">
        <v>41</v>
      </c>
      <c r="D7" s="85"/>
      <c r="E7" s="85"/>
      <c r="F7" s="85"/>
    </row>
    <row r="8" spans="1:6" ht="20.25">
      <c r="A8" s="112" t="s">
        <v>33</v>
      </c>
      <c r="B8" s="112"/>
      <c r="C8" s="112"/>
      <c r="D8" s="112"/>
      <c r="E8" s="112"/>
      <c r="F8" s="5"/>
    </row>
    <row r="9" spans="4:5" ht="15.75">
      <c r="D9" s="116" t="s">
        <v>71</v>
      </c>
      <c r="E9" s="116"/>
    </row>
    <row r="10" spans="1:5" ht="13.5" thickBot="1">
      <c r="A10" s="86"/>
      <c r="B10" s="86"/>
      <c r="C10" s="86"/>
      <c r="D10" s="86"/>
      <c r="E10" s="86"/>
    </row>
    <row r="11" spans="1:5" ht="18.75" customHeight="1" thickBot="1" thickTop="1">
      <c r="A11" s="117" t="s">
        <v>30</v>
      </c>
      <c r="B11" s="119" t="s">
        <v>31</v>
      </c>
      <c r="C11" s="121" t="s">
        <v>32</v>
      </c>
      <c r="D11" s="122"/>
      <c r="E11" s="123"/>
    </row>
    <row r="12" spans="1:5" ht="17.25" customHeight="1" thickBot="1">
      <c r="A12" s="118"/>
      <c r="B12" s="120"/>
      <c r="C12" s="11" t="s">
        <v>24</v>
      </c>
      <c r="D12" s="12" t="s">
        <v>25</v>
      </c>
      <c r="E12" s="13" t="s">
        <v>26</v>
      </c>
    </row>
    <row r="13" spans="1:5" ht="26.25" customHeight="1" thickBot="1">
      <c r="A13" s="113" t="s">
        <v>57</v>
      </c>
      <c r="B13" s="114"/>
      <c r="C13" s="114"/>
      <c r="D13" s="114"/>
      <c r="E13" s="115"/>
    </row>
    <row r="14" spans="1:5" ht="15">
      <c r="A14" s="55" t="s">
        <v>58</v>
      </c>
      <c r="B14" s="61" t="s">
        <v>65</v>
      </c>
      <c r="C14" s="70">
        <v>972</v>
      </c>
      <c r="D14" s="70">
        <v>936</v>
      </c>
      <c r="E14" s="71">
        <v>900</v>
      </c>
    </row>
    <row r="15" spans="1:5" ht="15">
      <c r="A15" s="57" t="s">
        <v>59</v>
      </c>
      <c r="B15" s="62" t="s">
        <v>65</v>
      </c>
      <c r="C15" s="72">
        <v>1354.32</v>
      </c>
      <c r="D15" s="72">
        <v>1304.16</v>
      </c>
      <c r="E15" s="73">
        <v>1254</v>
      </c>
    </row>
    <row r="16" spans="1:5" ht="15">
      <c r="A16" s="57" t="s">
        <v>60</v>
      </c>
      <c r="B16" s="62" t="s">
        <v>65</v>
      </c>
      <c r="C16" s="72">
        <v>972</v>
      </c>
      <c r="D16" s="72">
        <v>936</v>
      </c>
      <c r="E16" s="73">
        <v>900</v>
      </c>
    </row>
    <row r="17" spans="1:5" ht="15">
      <c r="A17" s="57" t="s">
        <v>61</v>
      </c>
      <c r="B17" s="62" t="s">
        <v>65</v>
      </c>
      <c r="C17" s="72">
        <v>729</v>
      </c>
      <c r="D17" s="72">
        <v>702</v>
      </c>
      <c r="E17" s="73">
        <v>675</v>
      </c>
    </row>
    <row r="18" spans="1:5" ht="15">
      <c r="A18" s="57" t="s">
        <v>62</v>
      </c>
      <c r="B18" s="62" t="s">
        <v>65</v>
      </c>
      <c r="C18" s="72">
        <v>972</v>
      </c>
      <c r="D18" s="72">
        <v>936</v>
      </c>
      <c r="E18" s="73">
        <v>900</v>
      </c>
    </row>
    <row r="19" spans="1:5" ht="15.75" thickBot="1">
      <c r="A19" s="59" t="s">
        <v>63</v>
      </c>
      <c r="B19" s="63" t="s">
        <v>65</v>
      </c>
      <c r="C19" s="74">
        <v>1150.2</v>
      </c>
      <c r="D19" s="74">
        <v>1107.6</v>
      </c>
      <c r="E19" s="75">
        <v>1065</v>
      </c>
    </row>
    <row r="20" spans="1:5" ht="15.75" thickTop="1">
      <c r="A20" s="76" t="s">
        <v>69</v>
      </c>
      <c r="B20" s="61" t="s">
        <v>68</v>
      </c>
      <c r="C20" s="70">
        <v>790</v>
      </c>
      <c r="D20" s="70">
        <v>770</v>
      </c>
      <c r="E20" s="71">
        <v>735</v>
      </c>
    </row>
    <row r="21" spans="1:5" ht="15">
      <c r="A21" s="77" t="s">
        <v>66</v>
      </c>
      <c r="B21" s="62" t="s">
        <v>68</v>
      </c>
      <c r="C21" s="72">
        <v>680</v>
      </c>
      <c r="D21" s="72">
        <v>620</v>
      </c>
      <c r="E21" s="73">
        <v>580</v>
      </c>
    </row>
    <row r="22" spans="1:5" ht="15.75" thickBot="1">
      <c r="A22" s="78" t="s">
        <v>67</v>
      </c>
      <c r="B22" s="63" t="s">
        <v>68</v>
      </c>
      <c r="C22" s="74">
        <v>880</v>
      </c>
      <c r="D22" s="74">
        <v>790</v>
      </c>
      <c r="E22" s="75">
        <v>740</v>
      </c>
    </row>
    <row r="23" spans="1:5" ht="41.25" customHeight="1" thickTop="1">
      <c r="A23" s="92" t="s">
        <v>72</v>
      </c>
      <c r="B23" s="88" t="s">
        <v>73</v>
      </c>
      <c r="C23" s="99">
        <v>980</v>
      </c>
      <c r="D23" s="99">
        <v>945</v>
      </c>
      <c r="E23" s="100">
        <v>915</v>
      </c>
    </row>
    <row r="24" spans="1:5" ht="41.25" customHeight="1">
      <c r="A24" s="93" t="s">
        <v>77</v>
      </c>
      <c r="B24" s="89" t="s">
        <v>73</v>
      </c>
      <c r="C24" s="101">
        <v>870</v>
      </c>
      <c r="D24" s="101">
        <v>840</v>
      </c>
      <c r="E24" s="102">
        <v>810</v>
      </c>
    </row>
    <row r="25" spans="1:5" ht="42" customHeight="1" thickBot="1">
      <c r="A25" s="94" t="s">
        <v>76</v>
      </c>
      <c r="B25" s="90" t="s">
        <v>73</v>
      </c>
      <c r="C25" s="103">
        <v>1240</v>
      </c>
      <c r="D25" s="103">
        <v>1190</v>
      </c>
      <c r="E25" s="104">
        <v>1160</v>
      </c>
    </row>
    <row r="26" spans="1:5" ht="42" customHeight="1" thickBot="1" thickTop="1">
      <c r="A26" s="95" t="s">
        <v>78</v>
      </c>
      <c r="B26" s="96" t="s">
        <v>73</v>
      </c>
      <c r="C26" s="105">
        <v>1543</v>
      </c>
      <c r="D26" s="105">
        <v>140</v>
      </c>
      <c r="E26" s="106">
        <v>1543</v>
      </c>
    </row>
    <row r="27" spans="1:12" s="98" customFormat="1" ht="31.5" customHeight="1" thickBot="1" thickTop="1">
      <c r="A27" s="97" t="s">
        <v>75</v>
      </c>
      <c r="B27" s="91" t="s">
        <v>74</v>
      </c>
      <c r="C27" s="107">
        <v>702</v>
      </c>
      <c r="D27" s="107">
        <v>665</v>
      </c>
      <c r="E27" s="108">
        <v>640</v>
      </c>
      <c r="L27" s="145"/>
    </row>
    <row r="28" spans="2:5" ht="13.5" thickTop="1">
      <c r="B28" s="87"/>
      <c r="C28" s="87"/>
      <c r="D28" s="87"/>
      <c r="E28" s="87"/>
    </row>
  </sheetData>
  <sheetProtection/>
  <mergeCells count="9">
    <mergeCell ref="A3:E3"/>
    <mergeCell ref="A5:E5"/>
    <mergeCell ref="A6:E6"/>
    <mergeCell ref="A8:E8"/>
    <mergeCell ref="A13:E13"/>
    <mergeCell ref="D9:E9"/>
    <mergeCell ref="A11:A12"/>
    <mergeCell ref="B11:B12"/>
    <mergeCell ref="C11:E11"/>
  </mergeCells>
  <hyperlinks>
    <hyperlink ref="C7" r:id="rId1" display="http://forum.e58.ru/"/>
  </hyperlinks>
  <printOptions/>
  <pageMargins left="0.23" right="0.24" top="0.2" bottom="1" header="0.5" footer="0.5"/>
  <pageSetup horizontalDpi="600" verticalDpi="600" orientation="portrait" paperSize="9" r:id="rId4"/>
  <legacyDrawing r:id="rId3"/>
  <oleObjects>
    <oleObject progId="CorelDRAW.Graphic.12" shapeId="59819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0.28125" style="1" customWidth="1"/>
    <col min="2" max="2" width="9.8515625" style="1" customWidth="1"/>
    <col min="3" max="3" width="10.28125" style="1" customWidth="1"/>
    <col min="4" max="4" width="11.28125" style="1" customWidth="1"/>
    <col min="5" max="5" width="12.57421875" style="1" customWidth="1"/>
    <col min="6" max="6" width="11.00390625" style="1" customWidth="1"/>
    <col min="7" max="7" width="9.28125" style="1" bestFit="1" customWidth="1"/>
    <col min="8" max="11" width="0" style="1" hidden="1" customWidth="1"/>
    <col min="12" max="16384" width="9.140625" style="1" customWidth="1"/>
  </cols>
  <sheetData>
    <row r="1" spans="1:7" ht="12.75">
      <c r="A1" s="7"/>
      <c r="B1" s="7"/>
      <c r="C1" s="7"/>
      <c r="D1" s="7"/>
      <c r="E1" s="7"/>
      <c r="F1" s="7"/>
      <c r="G1"/>
    </row>
    <row r="2" spans="1:7" ht="12.75">
      <c r="A2" s="7"/>
      <c r="B2" s="7"/>
      <c r="C2" s="7"/>
      <c r="D2" s="7"/>
      <c r="E2" s="7"/>
      <c r="F2" s="7"/>
      <c r="G2"/>
    </row>
    <row r="3" spans="1:7" ht="30">
      <c r="A3" s="109" t="s">
        <v>27</v>
      </c>
      <c r="B3" s="109"/>
      <c r="C3" s="109"/>
      <c r="D3" s="109"/>
      <c r="E3" s="109"/>
      <c r="F3" s="109"/>
      <c r="G3" s="2"/>
    </row>
    <row r="4" spans="1:7" ht="16.5" thickBot="1">
      <c r="A4" s="8"/>
      <c r="B4" s="8"/>
      <c r="C4" s="8"/>
      <c r="D4" s="8"/>
      <c r="E4" s="8"/>
      <c r="F4" s="8"/>
      <c r="G4" s="3"/>
    </row>
    <row r="5" spans="1:7" ht="35.25" customHeight="1" thickTop="1">
      <c r="A5" s="135" t="s">
        <v>42</v>
      </c>
      <c r="B5" s="135"/>
      <c r="C5" s="135"/>
      <c r="D5" s="135"/>
      <c r="E5" s="135"/>
      <c r="F5" s="135"/>
      <c r="G5" s="18"/>
    </row>
    <row r="6" spans="1:7" ht="16.5" thickBot="1">
      <c r="A6" s="136" t="s">
        <v>28</v>
      </c>
      <c r="B6" s="136"/>
      <c r="C6" s="136"/>
      <c r="D6" s="136"/>
      <c r="E6" s="136"/>
      <c r="F6" s="136"/>
      <c r="G6" s="18"/>
    </row>
    <row r="7" spans="1:7" ht="16.5" thickTop="1">
      <c r="A7" s="4"/>
      <c r="B7" s="4"/>
      <c r="C7" s="4"/>
      <c r="D7" s="14" t="s">
        <v>41</v>
      </c>
      <c r="E7" s="4"/>
      <c r="F7" s="4"/>
      <c r="G7" s="4"/>
    </row>
    <row r="8" spans="1:7" ht="20.25">
      <c r="A8" s="112" t="s">
        <v>33</v>
      </c>
      <c r="B8" s="112"/>
      <c r="C8" s="112"/>
      <c r="D8" s="112"/>
      <c r="E8" s="112"/>
      <c r="F8" s="112"/>
      <c r="G8" s="5"/>
    </row>
    <row r="9" spans="5:6" ht="15.75">
      <c r="E9" s="116" t="s">
        <v>64</v>
      </c>
      <c r="F9" s="116"/>
    </row>
    <row r="10" spans="1:6" ht="13.5" thickBot="1">
      <c r="A10" s="6"/>
      <c r="B10" s="6"/>
      <c r="C10" s="6"/>
      <c r="D10" s="6"/>
      <c r="E10" s="6"/>
      <c r="F10" s="6"/>
    </row>
    <row r="11" spans="1:6" ht="18.75" customHeight="1" thickBot="1" thickTop="1">
      <c r="A11" s="117" t="s">
        <v>30</v>
      </c>
      <c r="B11" s="119" t="s">
        <v>29</v>
      </c>
      <c r="C11" s="119" t="s">
        <v>31</v>
      </c>
      <c r="D11" s="121" t="s">
        <v>32</v>
      </c>
      <c r="E11" s="122"/>
      <c r="F11" s="123"/>
    </row>
    <row r="12" spans="1:6" ht="17.25" customHeight="1" thickBot="1">
      <c r="A12" s="118"/>
      <c r="B12" s="120"/>
      <c r="C12" s="120"/>
      <c r="D12" s="11" t="s">
        <v>24</v>
      </c>
      <c r="E12" s="12" t="s">
        <v>25</v>
      </c>
      <c r="F12" s="13" t="s">
        <v>26</v>
      </c>
    </row>
    <row r="13" spans="1:11" ht="26.25" customHeight="1" thickBot="1">
      <c r="A13" s="129" t="s">
        <v>34</v>
      </c>
      <c r="B13" s="130"/>
      <c r="C13" s="130"/>
      <c r="D13" s="130"/>
      <c r="E13" s="130"/>
      <c r="F13" s="131"/>
      <c r="I13" s="1">
        <v>70</v>
      </c>
      <c r="J13" s="1">
        <v>1.05</v>
      </c>
      <c r="K13" s="1">
        <v>1.2</v>
      </c>
    </row>
    <row r="14" spans="1:11" ht="15">
      <c r="A14" s="36" t="s">
        <v>0</v>
      </c>
      <c r="B14" s="37" t="s">
        <v>1</v>
      </c>
      <c r="C14" s="37" t="s">
        <v>22</v>
      </c>
      <c r="D14" s="64">
        <v>1352.4</v>
      </c>
      <c r="E14" s="64">
        <v>1296.05</v>
      </c>
      <c r="F14" s="65">
        <v>1239.7</v>
      </c>
      <c r="G14" s="15"/>
      <c r="H14" s="1">
        <v>14.58</v>
      </c>
      <c r="I14" s="1">
        <f>H14*I$13</f>
        <v>1020.6</v>
      </c>
      <c r="J14" s="1">
        <f>I14*J$13</f>
        <v>1071.63</v>
      </c>
      <c r="K14" s="16">
        <f>J14*K$13</f>
        <v>1285.9560000000001</v>
      </c>
    </row>
    <row r="15" spans="1:11" ht="15">
      <c r="A15" s="40" t="s">
        <v>52</v>
      </c>
      <c r="B15" s="41" t="s">
        <v>1</v>
      </c>
      <c r="C15" s="41" t="s">
        <v>22</v>
      </c>
      <c r="D15" s="66">
        <v>2322.6</v>
      </c>
      <c r="E15" s="66">
        <v>2225.825</v>
      </c>
      <c r="F15" s="67">
        <v>2129.05</v>
      </c>
      <c r="G15" s="15"/>
      <c r="K15" s="16"/>
    </row>
    <row r="16" spans="1:11" ht="15.75">
      <c r="A16" s="44" t="s">
        <v>2</v>
      </c>
      <c r="B16" s="41" t="s">
        <v>1</v>
      </c>
      <c r="C16" s="41" t="s">
        <v>22</v>
      </c>
      <c r="D16" s="66">
        <v>1876.56</v>
      </c>
      <c r="E16" s="66">
        <v>1798.37</v>
      </c>
      <c r="F16" s="67">
        <v>1720.18</v>
      </c>
      <c r="G16" s="15"/>
      <c r="H16" s="1">
        <v>20.2</v>
      </c>
      <c r="I16" s="1">
        <f aca="true" t="shared" si="0" ref="I16:K26">H16*I$13</f>
        <v>1414</v>
      </c>
      <c r="J16" s="1">
        <f t="shared" si="0"/>
        <v>1484.7</v>
      </c>
      <c r="K16" s="16">
        <f t="shared" si="0"/>
        <v>1781.64</v>
      </c>
    </row>
    <row r="17" spans="1:11" ht="16.5" thickBot="1">
      <c r="A17" s="45" t="s">
        <v>3</v>
      </c>
      <c r="B17" s="46" t="s">
        <v>1</v>
      </c>
      <c r="C17" s="46" t="s">
        <v>22</v>
      </c>
      <c r="D17" s="68">
        <v>2815.68</v>
      </c>
      <c r="E17" s="68">
        <v>2698.36</v>
      </c>
      <c r="F17" s="69">
        <v>2581.04</v>
      </c>
      <c r="G17" s="15"/>
      <c r="H17" s="1">
        <v>30.25</v>
      </c>
      <c r="I17" s="1">
        <f t="shared" si="0"/>
        <v>2117.5</v>
      </c>
      <c r="J17" s="1">
        <f t="shared" si="0"/>
        <v>2223.375</v>
      </c>
      <c r="K17" s="16">
        <f t="shared" si="0"/>
        <v>2668.0499999999997</v>
      </c>
    </row>
    <row r="18" spans="1:11" ht="26.25" customHeight="1" thickBot="1">
      <c r="A18" s="132" t="s">
        <v>35</v>
      </c>
      <c r="B18" s="133"/>
      <c r="C18" s="133"/>
      <c r="D18" s="133"/>
      <c r="E18" s="133"/>
      <c r="F18" s="134"/>
      <c r="G18" s="15"/>
      <c r="K18" s="16"/>
    </row>
    <row r="19" spans="1:11" ht="15">
      <c r="A19" s="36" t="s">
        <v>4</v>
      </c>
      <c r="B19" s="37" t="s">
        <v>1</v>
      </c>
      <c r="C19" s="37" t="s">
        <v>22</v>
      </c>
      <c r="D19" s="64">
        <v>949.2</v>
      </c>
      <c r="E19" s="64">
        <v>909.65</v>
      </c>
      <c r="F19" s="65">
        <v>870.1</v>
      </c>
      <c r="G19" s="15"/>
      <c r="H19" s="1">
        <v>10.25</v>
      </c>
      <c r="I19" s="1">
        <f t="shared" si="0"/>
        <v>717.5</v>
      </c>
      <c r="J19" s="1">
        <f>I19*J$13</f>
        <v>753.375</v>
      </c>
      <c r="K19" s="16">
        <f>J19*K$13</f>
        <v>904.05</v>
      </c>
    </row>
    <row r="20" spans="1:11" ht="15.75">
      <c r="A20" s="44" t="s">
        <v>5</v>
      </c>
      <c r="B20" s="41" t="s">
        <v>1</v>
      </c>
      <c r="C20" s="41" t="s">
        <v>22</v>
      </c>
      <c r="D20" s="66">
        <v>1453.2</v>
      </c>
      <c r="E20" s="66">
        <v>1392.65</v>
      </c>
      <c r="F20" s="67">
        <v>1332.1</v>
      </c>
      <c r="G20" s="15"/>
      <c r="H20" s="1">
        <v>15.6</v>
      </c>
      <c r="I20" s="1">
        <f t="shared" si="0"/>
        <v>1092</v>
      </c>
      <c r="J20" s="1">
        <f>I20*J$13</f>
        <v>1146.6000000000001</v>
      </c>
      <c r="K20" s="16">
        <f>J20*K$13</f>
        <v>1375.92</v>
      </c>
    </row>
    <row r="21" spans="1:11" ht="15.75">
      <c r="A21" s="44" t="s">
        <v>6</v>
      </c>
      <c r="B21" s="41" t="s">
        <v>1</v>
      </c>
      <c r="C21" s="41" t="s">
        <v>22</v>
      </c>
      <c r="D21" s="66">
        <v>1293.6</v>
      </c>
      <c r="E21" s="66">
        <v>1239.7</v>
      </c>
      <c r="F21" s="67">
        <v>1185.8</v>
      </c>
      <c r="G21" s="15"/>
      <c r="H21" s="1">
        <v>13.9</v>
      </c>
      <c r="I21" s="1">
        <f t="shared" si="0"/>
        <v>973</v>
      </c>
      <c r="J21" s="1">
        <f t="shared" si="0"/>
        <v>1021.6500000000001</v>
      </c>
      <c r="K21" s="16">
        <f t="shared" si="0"/>
        <v>1225.98</v>
      </c>
    </row>
    <row r="22" spans="1:11" ht="16.5" thickBot="1">
      <c r="A22" s="45" t="s">
        <v>7</v>
      </c>
      <c r="B22" s="46" t="s">
        <v>1</v>
      </c>
      <c r="C22" s="46" t="s">
        <v>22</v>
      </c>
      <c r="D22" s="68">
        <v>1879.08</v>
      </c>
      <c r="E22" s="68">
        <v>1800.785</v>
      </c>
      <c r="F22" s="69">
        <v>1722.49</v>
      </c>
      <c r="G22" s="15"/>
      <c r="H22" s="1">
        <v>19.5</v>
      </c>
      <c r="I22" s="1">
        <f t="shared" si="0"/>
        <v>1365</v>
      </c>
      <c r="J22" s="1">
        <f>I22*J$13</f>
        <v>1433.25</v>
      </c>
      <c r="K22" s="16">
        <f>J22*K$13</f>
        <v>1719.8999999999999</v>
      </c>
    </row>
    <row r="23" spans="1:11" ht="26.25" customHeight="1" thickBot="1">
      <c r="A23" s="132" t="s">
        <v>36</v>
      </c>
      <c r="B23" s="133"/>
      <c r="C23" s="133"/>
      <c r="D23" s="133"/>
      <c r="E23" s="133"/>
      <c r="F23" s="134"/>
      <c r="G23" s="15"/>
      <c r="K23" s="16"/>
    </row>
    <row r="24" spans="1:11" ht="15">
      <c r="A24" s="36" t="s">
        <v>8</v>
      </c>
      <c r="B24" s="37" t="s">
        <v>9</v>
      </c>
      <c r="C24" s="37" t="s">
        <v>22</v>
      </c>
      <c r="D24" s="38">
        <v>1397.97</v>
      </c>
      <c r="E24" s="38">
        <f aca="true" t="shared" si="1" ref="E24:F26">D24*0.95</f>
        <v>1328.0715</v>
      </c>
      <c r="F24" s="39">
        <f t="shared" si="1"/>
        <v>1261.667925</v>
      </c>
      <c r="G24" s="15"/>
      <c r="H24" s="1">
        <v>15.85</v>
      </c>
      <c r="I24" s="1">
        <f t="shared" si="0"/>
        <v>1109.5</v>
      </c>
      <c r="J24" s="1">
        <f t="shared" si="0"/>
        <v>1164.9750000000001</v>
      </c>
      <c r="K24" s="16">
        <f t="shared" si="0"/>
        <v>1397.97</v>
      </c>
    </row>
    <row r="25" spans="1:11" ht="15.75">
      <c r="A25" s="44" t="s">
        <v>10</v>
      </c>
      <c r="B25" s="41" t="s">
        <v>9</v>
      </c>
      <c r="C25" s="41" t="s">
        <v>22</v>
      </c>
      <c r="D25" s="42">
        <v>1420.02</v>
      </c>
      <c r="E25" s="42">
        <f t="shared" si="1"/>
        <v>1349.019</v>
      </c>
      <c r="F25" s="43">
        <f t="shared" si="1"/>
        <v>1281.5680499999999</v>
      </c>
      <c r="G25" s="15"/>
      <c r="H25" s="1">
        <v>16.1</v>
      </c>
      <c r="I25" s="1">
        <f t="shared" si="0"/>
        <v>1127</v>
      </c>
      <c r="J25" s="1">
        <f>I25*J$13</f>
        <v>1183.3500000000001</v>
      </c>
      <c r="K25" s="16">
        <f>J25*K$13</f>
        <v>1420.0200000000002</v>
      </c>
    </row>
    <row r="26" spans="1:11" ht="16.5" thickBot="1">
      <c r="A26" s="45" t="s">
        <v>11</v>
      </c>
      <c r="B26" s="46" t="s">
        <v>9</v>
      </c>
      <c r="C26" s="46" t="s">
        <v>22</v>
      </c>
      <c r="D26" s="47">
        <v>1953.63</v>
      </c>
      <c r="E26" s="47">
        <f t="shared" si="1"/>
        <v>1855.9485</v>
      </c>
      <c r="F26" s="48">
        <f t="shared" si="1"/>
        <v>1763.151075</v>
      </c>
      <c r="G26" s="15"/>
      <c r="H26" s="1">
        <v>22.15</v>
      </c>
      <c r="I26" s="1">
        <f t="shared" si="0"/>
        <v>1550.5</v>
      </c>
      <c r="J26" s="1">
        <f>I26*J$13</f>
        <v>1628.025</v>
      </c>
      <c r="K26" s="16">
        <f>J26*K$13</f>
        <v>1953.63</v>
      </c>
    </row>
    <row r="27" spans="1:11" ht="23.25" customHeight="1" thickBot="1">
      <c r="A27" s="124" t="s">
        <v>37</v>
      </c>
      <c r="B27" s="125"/>
      <c r="C27" s="125"/>
      <c r="D27" s="125"/>
      <c r="E27" s="125"/>
      <c r="F27" s="126"/>
      <c r="G27" s="15"/>
      <c r="I27" s="1">
        <v>36</v>
      </c>
      <c r="J27" s="1">
        <v>1.05</v>
      </c>
      <c r="K27" s="1">
        <v>1.2</v>
      </c>
    </row>
    <row r="28" spans="1:11" ht="15">
      <c r="A28" s="36" t="s">
        <v>12</v>
      </c>
      <c r="B28" s="37" t="s">
        <v>9</v>
      </c>
      <c r="C28" s="37" t="s">
        <v>23</v>
      </c>
      <c r="D28" s="38">
        <v>1612.548</v>
      </c>
      <c r="E28" s="38">
        <f aca="true" t="shared" si="2" ref="E28:F31">D28*0.95</f>
        <v>1531.9206</v>
      </c>
      <c r="F28" s="39">
        <f t="shared" si="2"/>
        <v>1455.3245699999998</v>
      </c>
      <c r="G28" s="15"/>
      <c r="H28" s="1">
        <v>35.55</v>
      </c>
      <c r="I28" s="1">
        <f aca="true" t="shared" si="3" ref="I28:K29">H28*I$27</f>
        <v>1279.8</v>
      </c>
      <c r="J28" s="1">
        <f t="shared" si="3"/>
        <v>1343.79</v>
      </c>
      <c r="K28" s="17">
        <f t="shared" si="3"/>
        <v>1612.548</v>
      </c>
    </row>
    <row r="29" spans="1:11" ht="15">
      <c r="A29" s="40" t="s">
        <v>13</v>
      </c>
      <c r="B29" s="41" t="s">
        <v>9</v>
      </c>
      <c r="C29" s="41" t="s">
        <v>23</v>
      </c>
      <c r="D29" s="42">
        <v>1816.6680000000001</v>
      </c>
      <c r="E29" s="42">
        <f t="shared" si="2"/>
        <v>1725.8346000000001</v>
      </c>
      <c r="F29" s="43">
        <f t="shared" si="2"/>
        <v>1639.54287</v>
      </c>
      <c r="G29" s="15"/>
      <c r="H29" s="1">
        <v>40.05</v>
      </c>
      <c r="I29" s="1">
        <f t="shared" si="3"/>
        <v>1441.8</v>
      </c>
      <c r="J29" s="1">
        <f t="shared" si="3"/>
        <v>1513.89</v>
      </c>
      <c r="K29" s="17">
        <f t="shared" si="3"/>
        <v>1816.6680000000001</v>
      </c>
    </row>
    <row r="30" spans="1:11" ht="15">
      <c r="A30" s="40" t="s">
        <v>14</v>
      </c>
      <c r="B30" s="41" t="s">
        <v>9</v>
      </c>
      <c r="C30" s="41" t="s">
        <v>23</v>
      </c>
      <c r="D30" s="42">
        <v>1977.6960000000001</v>
      </c>
      <c r="E30" s="42">
        <f t="shared" si="2"/>
        <v>1878.8112</v>
      </c>
      <c r="F30" s="43">
        <f t="shared" si="2"/>
        <v>1784.87064</v>
      </c>
      <c r="G30" s="15"/>
      <c r="H30" s="1">
        <v>43.6</v>
      </c>
      <c r="I30" s="1">
        <f aca="true" t="shared" si="4" ref="I30:K31">H30*I$27</f>
        <v>1569.6000000000001</v>
      </c>
      <c r="J30" s="1">
        <f t="shared" si="4"/>
        <v>1648.0800000000002</v>
      </c>
      <c r="K30" s="17">
        <f t="shared" si="4"/>
        <v>1977.6960000000001</v>
      </c>
    </row>
    <row r="31" spans="1:11" ht="15.75" thickBot="1">
      <c r="A31" s="49" t="s">
        <v>15</v>
      </c>
      <c r="B31" s="46" t="s">
        <v>9</v>
      </c>
      <c r="C31" s="46" t="s">
        <v>23</v>
      </c>
      <c r="D31" s="47">
        <v>2256.66</v>
      </c>
      <c r="E31" s="47">
        <f t="shared" si="2"/>
        <v>2143.8269999999998</v>
      </c>
      <c r="F31" s="48">
        <f t="shared" si="2"/>
        <v>2036.6356499999997</v>
      </c>
      <c r="G31" s="15"/>
      <c r="H31" s="1">
        <v>49.75</v>
      </c>
      <c r="I31" s="1">
        <f t="shared" si="4"/>
        <v>1791</v>
      </c>
      <c r="J31" s="1">
        <f t="shared" si="4"/>
        <v>1880.5500000000002</v>
      </c>
      <c r="K31" s="17">
        <f t="shared" si="4"/>
        <v>2256.6600000000003</v>
      </c>
    </row>
    <row r="32" spans="1:11" ht="22.5" customHeight="1" thickBot="1">
      <c r="A32" s="124" t="s">
        <v>38</v>
      </c>
      <c r="B32" s="125"/>
      <c r="C32" s="125"/>
      <c r="D32" s="125"/>
      <c r="E32" s="125"/>
      <c r="F32" s="126"/>
      <c r="J32" s="1">
        <v>1.05</v>
      </c>
      <c r="K32" s="1">
        <v>1.2</v>
      </c>
    </row>
    <row r="33" spans="1:6" ht="17.25" customHeight="1">
      <c r="A33" s="50" t="s">
        <v>53</v>
      </c>
      <c r="B33" s="51"/>
      <c r="C33" s="51"/>
      <c r="D33" s="51"/>
      <c r="E33" s="51"/>
      <c r="F33" s="52"/>
    </row>
    <row r="34" spans="1:11" ht="15.75" thickBot="1">
      <c r="A34" s="49" t="s">
        <v>16</v>
      </c>
      <c r="B34" s="46" t="s">
        <v>17</v>
      </c>
      <c r="C34" s="46" t="s">
        <v>18</v>
      </c>
      <c r="D34" s="53">
        <v>447</v>
      </c>
      <c r="E34" s="53">
        <f>D34*0.95</f>
        <v>424.65</v>
      </c>
      <c r="F34" s="54">
        <f>E34*0.95</f>
        <v>403.41749999999996</v>
      </c>
      <c r="H34" s="1">
        <v>355</v>
      </c>
      <c r="J34" s="1">
        <f>H34*J32</f>
        <v>372.75</v>
      </c>
      <c r="K34" s="17">
        <f>J34*K32</f>
        <v>447.3</v>
      </c>
    </row>
    <row r="35" spans="1:11" ht="24.75" customHeight="1" thickBot="1">
      <c r="A35" s="124" t="s">
        <v>39</v>
      </c>
      <c r="B35" s="125"/>
      <c r="C35" s="125"/>
      <c r="D35" s="125"/>
      <c r="E35" s="125"/>
      <c r="F35" s="126"/>
      <c r="K35" s="17"/>
    </row>
    <row r="36" spans="1:11" ht="16.5" thickBot="1">
      <c r="A36" s="10" t="s">
        <v>19</v>
      </c>
      <c r="B36" s="9" t="s">
        <v>20</v>
      </c>
      <c r="C36" s="9" t="s">
        <v>21</v>
      </c>
      <c r="D36" s="31">
        <v>84</v>
      </c>
      <c r="E36" s="31">
        <f>D36*0.95</f>
        <v>79.8</v>
      </c>
      <c r="F36" s="32">
        <f>E36*0.95</f>
        <v>75.80999999999999</v>
      </c>
      <c r="H36" s="1">
        <v>66.9</v>
      </c>
      <c r="J36" s="1">
        <f>H36*J32</f>
        <v>70.245</v>
      </c>
      <c r="K36" s="17">
        <f>J36*K32</f>
        <v>84.294</v>
      </c>
    </row>
    <row r="37" spans="1:6" ht="24" customHeight="1" thickBot="1">
      <c r="A37" s="127" t="s">
        <v>56</v>
      </c>
      <c r="B37" s="127"/>
      <c r="C37" s="127"/>
      <c r="D37" s="127"/>
      <c r="E37" s="127"/>
      <c r="F37" s="128"/>
    </row>
    <row r="38" spans="1:6" ht="15.75" thickBot="1">
      <c r="A38" s="33" t="s">
        <v>54</v>
      </c>
      <c r="B38" s="9" t="s">
        <v>20</v>
      </c>
      <c r="C38" s="9" t="s">
        <v>55</v>
      </c>
      <c r="D38" s="34"/>
      <c r="E38" s="34"/>
      <c r="F38" s="35"/>
    </row>
    <row r="39" spans="1:6" ht="26.25" customHeight="1" thickBot="1">
      <c r="A39" s="113" t="s">
        <v>57</v>
      </c>
      <c r="B39" s="114"/>
      <c r="C39" s="114"/>
      <c r="D39" s="114"/>
      <c r="E39" s="114"/>
      <c r="F39" s="115"/>
    </row>
    <row r="40" spans="1:6" ht="15">
      <c r="A40" s="55" t="s">
        <v>58</v>
      </c>
      <c r="B40" s="56"/>
      <c r="C40" s="61" t="s">
        <v>65</v>
      </c>
      <c r="D40" s="70">
        <v>972</v>
      </c>
      <c r="E40" s="70">
        <v>936</v>
      </c>
      <c r="F40" s="71">
        <v>900</v>
      </c>
    </row>
    <row r="41" spans="1:6" ht="15">
      <c r="A41" s="57" t="s">
        <v>59</v>
      </c>
      <c r="B41" s="58"/>
      <c r="C41" s="62" t="s">
        <v>65</v>
      </c>
      <c r="D41" s="72">
        <v>1354.32</v>
      </c>
      <c r="E41" s="72">
        <v>1304.16</v>
      </c>
      <c r="F41" s="73">
        <v>1254</v>
      </c>
    </row>
    <row r="42" spans="1:6" ht="15">
      <c r="A42" s="57" t="s">
        <v>60</v>
      </c>
      <c r="B42" s="58"/>
      <c r="C42" s="62" t="s">
        <v>65</v>
      </c>
      <c r="D42" s="72">
        <v>972</v>
      </c>
      <c r="E42" s="72">
        <v>936</v>
      </c>
      <c r="F42" s="73">
        <v>900</v>
      </c>
    </row>
    <row r="43" spans="1:6" ht="15">
      <c r="A43" s="57" t="s">
        <v>61</v>
      </c>
      <c r="B43" s="58"/>
      <c r="C43" s="62" t="s">
        <v>65</v>
      </c>
      <c r="D43" s="72">
        <v>729</v>
      </c>
      <c r="E43" s="72">
        <v>702</v>
      </c>
      <c r="F43" s="73">
        <v>675</v>
      </c>
    </row>
    <row r="44" spans="1:6" ht="15">
      <c r="A44" s="57" t="s">
        <v>62</v>
      </c>
      <c r="B44" s="58"/>
      <c r="C44" s="62" t="s">
        <v>65</v>
      </c>
      <c r="D44" s="72">
        <v>972</v>
      </c>
      <c r="E44" s="72">
        <v>936</v>
      </c>
      <c r="F44" s="73">
        <v>900</v>
      </c>
    </row>
    <row r="45" spans="1:6" ht="15.75" thickBot="1">
      <c r="A45" s="59" t="s">
        <v>63</v>
      </c>
      <c r="B45" s="60"/>
      <c r="C45" s="63" t="s">
        <v>65</v>
      </c>
      <c r="D45" s="74">
        <v>1150.2</v>
      </c>
      <c r="E45" s="74">
        <v>1107.6</v>
      </c>
      <c r="F45" s="75">
        <v>1065</v>
      </c>
    </row>
    <row r="46" ht="13.5" thickTop="1"/>
  </sheetData>
  <sheetProtection/>
  <mergeCells count="17">
    <mergeCell ref="A3:F3"/>
    <mergeCell ref="A8:F8"/>
    <mergeCell ref="A18:F18"/>
    <mergeCell ref="A23:F23"/>
    <mergeCell ref="A5:F5"/>
    <mergeCell ref="A6:F6"/>
    <mergeCell ref="E9:F9"/>
    <mergeCell ref="A39:F39"/>
    <mergeCell ref="A32:F32"/>
    <mergeCell ref="A35:F35"/>
    <mergeCell ref="B11:B12"/>
    <mergeCell ref="C11:C12"/>
    <mergeCell ref="A11:A12"/>
    <mergeCell ref="A37:F37"/>
    <mergeCell ref="A13:F13"/>
    <mergeCell ref="D11:F11"/>
    <mergeCell ref="A27:F27"/>
  </mergeCells>
  <hyperlinks>
    <hyperlink ref="D7" r:id="rId1" display="http://forum.e58.ru/"/>
  </hyperlinks>
  <printOptions/>
  <pageMargins left="0.27" right="0.2" top="0.2" bottom="0.35" header="0.2" footer="0.24"/>
  <pageSetup horizontalDpi="600" verticalDpi="600" orientation="portrait" paperSize="9" r:id="rId4"/>
  <legacyDrawing r:id="rId3"/>
  <oleObjects>
    <oleObject progId="CorelDRAW.Graphic.12" shapeId="1169403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zoomScalePageLayoutView="0" workbookViewId="0" topLeftCell="A1">
      <selection activeCell="I6" sqref="I6"/>
    </sheetView>
  </sheetViews>
  <sheetFormatPr defaultColWidth="9.140625" defaultRowHeight="12.75"/>
  <cols>
    <col min="1" max="1" width="47.140625" style="1" customWidth="1"/>
    <col min="2" max="2" width="13.140625" style="1" customWidth="1"/>
    <col min="3" max="3" width="11.28125" style="1" customWidth="1"/>
    <col min="4" max="4" width="12.57421875" style="1" customWidth="1"/>
    <col min="5" max="5" width="11.00390625" style="1" customWidth="1"/>
    <col min="6" max="16384" width="9.140625" style="1" customWidth="1"/>
  </cols>
  <sheetData>
    <row r="1" spans="1:5" ht="12.75">
      <c r="A1" s="7"/>
      <c r="B1" s="7"/>
      <c r="C1" s="7"/>
      <c r="D1" s="7"/>
      <c r="E1" s="7"/>
    </row>
    <row r="2" spans="1:5" ht="12.75">
      <c r="A2" s="7"/>
      <c r="B2" s="7"/>
      <c r="C2" s="7"/>
      <c r="D2" s="7"/>
      <c r="E2" s="7"/>
    </row>
    <row r="3" spans="1:5" ht="30">
      <c r="A3" s="109" t="s">
        <v>27</v>
      </c>
      <c r="B3" s="109"/>
      <c r="C3" s="109"/>
      <c r="D3" s="109"/>
      <c r="E3" s="109"/>
    </row>
    <row r="4" spans="1:5" ht="16.5" thickBot="1">
      <c r="A4" s="8"/>
      <c r="B4" s="8"/>
      <c r="C4" s="8"/>
      <c r="D4" s="8"/>
      <c r="E4" s="8"/>
    </row>
    <row r="5" spans="1:5" ht="16.5" thickTop="1">
      <c r="A5" s="137" t="s">
        <v>43</v>
      </c>
      <c r="B5" s="137"/>
      <c r="C5" s="137"/>
      <c r="D5" s="137"/>
      <c r="E5" s="137"/>
    </row>
    <row r="6" spans="1:5" ht="16.5" thickBot="1">
      <c r="A6" s="138" t="s">
        <v>28</v>
      </c>
      <c r="B6" s="138"/>
      <c r="C6" s="138"/>
      <c r="D6" s="138"/>
      <c r="E6" s="138"/>
    </row>
    <row r="7" spans="1:5" ht="16.5" thickTop="1">
      <c r="A7" s="4"/>
      <c r="B7" s="4"/>
      <c r="C7" s="4"/>
      <c r="D7" s="4"/>
      <c r="E7" s="4"/>
    </row>
    <row r="8" spans="1:5" ht="15.75">
      <c r="A8" s="4"/>
      <c r="B8" s="4"/>
      <c r="C8" s="4"/>
      <c r="D8" s="4" t="s">
        <v>44</v>
      </c>
      <c r="E8" s="4"/>
    </row>
    <row r="9" spans="1:5" ht="20.25">
      <c r="A9" s="112" t="s">
        <v>33</v>
      </c>
      <c r="B9" s="112"/>
      <c r="C9" s="112"/>
      <c r="D9" s="112"/>
      <c r="E9" s="112"/>
    </row>
    <row r="10" spans="4:5" ht="15.75">
      <c r="D10" s="116"/>
      <c r="E10" s="116"/>
    </row>
    <row r="11" spans="1:5" ht="13.5" thickBot="1">
      <c r="A11" s="6"/>
      <c r="B11" s="6"/>
      <c r="C11" s="6"/>
      <c r="D11" s="6"/>
      <c r="E11" s="6"/>
    </row>
    <row r="12" spans="1:5" ht="18.75" customHeight="1" thickBot="1" thickTop="1">
      <c r="A12" s="139" t="s">
        <v>30</v>
      </c>
      <c r="B12" s="141" t="s">
        <v>45</v>
      </c>
      <c r="C12" s="143" t="s">
        <v>40</v>
      </c>
      <c r="D12" s="143"/>
      <c r="E12" s="143"/>
    </row>
    <row r="13" spans="1:5" ht="30.75" customHeight="1" thickBot="1">
      <c r="A13" s="140"/>
      <c r="B13" s="142"/>
      <c r="C13" s="20" t="s">
        <v>24</v>
      </c>
      <c r="D13" s="20" t="s">
        <v>25</v>
      </c>
      <c r="E13" s="20" t="s">
        <v>26</v>
      </c>
    </row>
    <row r="14" spans="1:5" ht="48.75" customHeight="1" thickBot="1">
      <c r="A14" s="21" t="s">
        <v>46</v>
      </c>
      <c r="B14" s="22">
        <v>1.6</v>
      </c>
      <c r="C14" s="23">
        <v>975</v>
      </c>
      <c r="D14" s="23">
        <v>939</v>
      </c>
      <c r="E14" s="23">
        <v>904</v>
      </c>
    </row>
    <row r="15" spans="1:5" ht="45" customHeight="1" thickBot="1">
      <c r="A15" s="24" t="s">
        <v>47</v>
      </c>
      <c r="B15" s="22">
        <v>1.6</v>
      </c>
      <c r="C15" s="23">
        <v>756</v>
      </c>
      <c r="D15" s="23">
        <v>729</v>
      </c>
      <c r="E15" s="23">
        <v>703</v>
      </c>
    </row>
    <row r="16" spans="1:5" ht="60.75" customHeight="1" thickBot="1">
      <c r="A16" s="25" t="s">
        <v>48</v>
      </c>
      <c r="B16" s="22">
        <v>1.6</v>
      </c>
      <c r="C16" s="23">
        <v>1058</v>
      </c>
      <c r="D16" s="23">
        <v>1021</v>
      </c>
      <c r="E16" s="23">
        <v>983</v>
      </c>
    </row>
    <row r="17" spans="1:5" ht="63" customHeight="1" thickBot="1">
      <c r="A17" s="24" t="s">
        <v>49</v>
      </c>
      <c r="B17" s="22">
        <v>1.6</v>
      </c>
      <c r="C17" s="23">
        <v>976</v>
      </c>
      <c r="D17" s="23">
        <v>940</v>
      </c>
      <c r="E17" s="23">
        <v>905</v>
      </c>
    </row>
    <row r="18" spans="1:5" ht="48" thickBot="1">
      <c r="A18" s="26" t="s">
        <v>50</v>
      </c>
      <c r="B18" s="27">
        <v>1.5</v>
      </c>
      <c r="C18" s="19">
        <v>1030</v>
      </c>
      <c r="D18" s="19">
        <v>998</v>
      </c>
      <c r="E18" s="19">
        <v>954</v>
      </c>
    </row>
    <row r="19" spans="1:5" ht="47.25" customHeight="1" thickBot="1">
      <c r="A19" s="28" t="s">
        <v>51</v>
      </c>
      <c r="B19" s="29">
        <v>1.5</v>
      </c>
      <c r="C19" s="30">
        <v>1160</v>
      </c>
      <c r="D19" s="30">
        <v>1128</v>
      </c>
      <c r="E19" s="30">
        <v>1086</v>
      </c>
    </row>
    <row r="20" ht="13.5" thickTop="1"/>
  </sheetData>
  <sheetProtection/>
  <mergeCells count="8">
    <mergeCell ref="A3:E3"/>
    <mergeCell ref="A5:E5"/>
    <mergeCell ref="A6:E6"/>
    <mergeCell ref="A9:E9"/>
    <mergeCell ref="D10:E10"/>
    <mergeCell ref="A12:A13"/>
    <mergeCell ref="B12:B13"/>
    <mergeCell ref="C12:E12"/>
  </mergeCells>
  <printOptions/>
  <pageMargins left="0.75" right="0.75" top="1" bottom="1" header="0.5" footer="0.5"/>
  <pageSetup horizontalDpi="600" verticalDpi="600" orientation="portrait" paperSize="9" scale="90" r:id="rId5"/>
  <legacyDrawing r:id="rId4"/>
  <oleObjects>
    <oleObject progId="CorelDRAW.Graphic.12" shapeId="6867958" r:id="rId1"/>
    <oleObject progId="CorelDRAW.Graphic.12" shapeId="133749" r:id="rId2"/>
    <oleObject progId="CorelDRAW.Graphic.12" shapeId="36039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mars</cp:lastModifiedBy>
  <cp:lastPrinted>2013-07-18T07:40:40Z</cp:lastPrinted>
  <dcterms:created xsi:type="dcterms:W3CDTF">1996-10-08T23:32:33Z</dcterms:created>
  <dcterms:modified xsi:type="dcterms:W3CDTF">2014-03-04T08:05:40Z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